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7320" tabRatio="500" activeTab="1"/>
  </bookViews>
  <sheets>
    <sheet name="Tabelle1" sheetId="1" r:id="rId1"/>
    <sheet name="Tabelle2" sheetId="2" r:id="rId2"/>
    <sheet name="Tabelle3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6" i="1"/>
  <c r="K27"/>
  <c r="L27"/>
  <c r="J27"/>
  <c r="C22"/>
  <c r="C23"/>
  <c r="C24"/>
  <c r="C25"/>
  <c r="C26"/>
  <c r="C27"/>
  <c r="C28"/>
  <c r="D22"/>
  <c r="D23"/>
  <c r="D24"/>
  <c r="D25"/>
  <c r="D26"/>
  <c r="D27"/>
  <c r="D28"/>
  <c r="E22"/>
  <c r="E23"/>
  <c r="E24"/>
  <c r="E25"/>
  <c r="E26"/>
  <c r="E27"/>
  <c r="E28"/>
  <c r="F22"/>
  <c r="F23"/>
  <c r="F24"/>
  <c r="F25"/>
  <c r="F26"/>
  <c r="F27"/>
  <c r="F28"/>
  <c r="G22"/>
  <c r="G23"/>
  <c r="G24"/>
  <c r="G25"/>
  <c r="G26"/>
  <c r="G27"/>
  <c r="G28"/>
  <c r="H25"/>
  <c r="H22"/>
  <c r="H23"/>
  <c r="H24"/>
  <c r="H26"/>
  <c r="H27"/>
  <c r="H28"/>
  <c r="I22"/>
  <c r="I23"/>
  <c r="I24"/>
  <c r="I25"/>
  <c r="I26"/>
  <c r="I27"/>
  <c r="I28"/>
  <c r="J22"/>
  <c r="J4"/>
  <c r="J23"/>
  <c r="J5"/>
  <c r="J24"/>
  <c r="J25"/>
  <c r="J26"/>
  <c r="J28"/>
  <c r="K22"/>
  <c r="K23"/>
  <c r="K24"/>
  <c r="K25"/>
  <c r="K26"/>
  <c r="K28"/>
  <c r="L22"/>
  <c r="L23"/>
  <c r="L24"/>
  <c r="L25"/>
  <c r="L28"/>
  <c r="B22"/>
  <c r="B23"/>
  <c r="B24"/>
  <c r="B25"/>
  <c r="B26"/>
  <c r="B27"/>
  <c r="B28"/>
  <c r="C48"/>
  <c r="D48"/>
  <c r="E48"/>
  <c r="F48"/>
  <c r="G48"/>
  <c r="H48"/>
  <c r="I48"/>
  <c r="J48"/>
  <c r="K48"/>
  <c r="L48"/>
  <c r="B48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4"/>
  <c r="K44"/>
  <c r="J44"/>
  <c r="I44"/>
  <c r="H44"/>
  <c r="G44"/>
  <c r="F44"/>
  <c r="E44"/>
  <c r="D44"/>
  <c r="C44"/>
  <c r="B44"/>
  <c r="C18"/>
  <c r="D18"/>
  <c r="E18"/>
  <c r="F18"/>
  <c r="G18"/>
  <c r="H18"/>
  <c r="I18"/>
  <c r="J18"/>
  <c r="K18"/>
  <c r="L18"/>
  <c r="B18"/>
  <c r="J28" i="2"/>
  <c r="J27"/>
  <c r="C22"/>
  <c r="D22"/>
  <c r="E22"/>
  <c r="F22"/>
  <c r="G22"/>
  <c r="H22"/>
  <c r="I22"/>
  <c r="J22"/>
  <c r="K22"/>
  <c r="L22"/>
  <c r="B22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1"/>
  <c r="K51"/>
  <c r="J51"/>
  <c r="I51"/>
  <c r="H51"/>
  <c r="G51"/>
  <c r="F51"/>
  <c r="E51"/>
  <c r="D51"/>
  <c r="C51"/>
  <c r="B51"/>
  <c r="L17"/>
  <c r="L18"/>
  <c r="L19"/>
  <c r="L20"/>
  <c r="L21"/>
  <c r="L23"/>
  <c r="K17"/>
  <c r="K18"/>
  <c r="K19"/>
  <c r="K20"/>
  <c r="K21"/>
  <c r="K23"/>
  <c r="J4"/>
  <c r="J18"/>
  <c r="J5"/>
  <c r="J19"/>
  <c r="J20"/>
  <c r="J21"/>
  <c r="J23"/>
  <c r="I18"/>
  <c r="I19"/>
  <c r="I20"/>
  <c r="I21"/>
  <c r="I23"/>
  <c r="H18"/>
  <c r="H19"/>
  <c r="H20"/>
  <c r="H21"/>
  <c r="H23"/>
  <c r="G18"/>
  <c r="G19"/>
  <c r="G20"/>
  <c r="G21"/>
  <c r="G23"/>
  <c r="F18"/>
  <c r="F19"/>
  <c r="F20"/>
  <c r="F21"/>
  <c r="F23"/>
  <c r="E18"/>
  <c r="E19"/>
  <c r="E20"/>
  <c r="E21"/>
  <c r="E23"/>
  <c r="D18"/>
  <c r="D19"/>
  <c r="D20"/>
  <c r="D21"/>
  <c r="D23"/>
  <c r="C18"/>
  <c r="C19"/>
  <c r="C20"/>
  <c r="C21"/>
  <c r="C23"/>
  <c r="B18"/>
  <c r="B19"/>
  <c r="B20"/>
  <c r="B21"/>
  <c r="B2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<sst xmlns="http://schemas.openxmlformats.org/spreadsheetml/2006/main" count="88" uniqueCount="38">
  <si>
    <t>Wähleranteil bei KR-Wahlen</t>
    <phoneticPr fontId="2" type="noConversion"/>
  </si>
  <si>
    <t>CVP</t>
    <phoneticPr fontId="2" type="noConversion"/>
  </si>
  <si>
    <t>FDP</t>
    <phoneticPr fontId="2" type="noConversion"/>
  </si>
  <si>
    <t>SVP</t>
    <phoneticPr fontId="2" type="noConversion"/>
  </si>
  <si>
    <t>SP</t>
    <phoneticPr fontId="2" type="noConversion"/>
  </si>
  <si>
    <t>LdU</t>
    <phoneticPr fontId="2" type="noConversion"/>
  </si>
  <si>
    <t>POCH</t>
    <phoneticPr fontId="2" type="noConversion"/>
  </si>
  <si>
    <t>Grüne</t>
    <phoneticPr fontId="2" type="noConversion"/>
  </si>
  <si>
    <t>NA</t>
    <phoneticPr fontId="2" type="noConversion"/>
  </si>
  <si>
    <t>FP</t>
    <phoneticPr fontId="2" type="noConversion"/>
  </si>
  <si>
    <t>Rep.</t>
    <phoneticPr fontId="2" type="noConversion"/>
  </si>
  <si>
    <t>Diverse</t>
    <phoneticPr fontId="2" type="noConversion"/>
  </si>
  <si>
    <t>Total</t>
    <phoneticPr fontId="2" type="noConversion"/>
  </si>
  <si>
    <t>EVP</t>
    <phoneticPr fontId="2" type="noConversion"/>
  </si>
  <si>
    <t>glp</t>
    <phoneticPr fontId="2" type="noConversion"/>
  </si>
  <si>
    <t>Traditionelle Parteien</t>
    <phoneticPr fontId="2" type="noConversion"/>
  </si>
  <si>
    <t>CVP/CSP</t>
    <phoneticPr fontId="2" type="noConversion"/>
  </si>
  <si>
    <t>Rechte</t>
    <phoneticPr fontId="2" type="noConversion"/>
  </si>
  <si>
    <t>Linke</t>
    <phoneticPr fontId="2" type="noConversion"/>
  </si>
  <si>
    <t>Neue Mitte</t>
    <phoneticPr fontId="2" type="noConversion"/>
  </si>
  <si>
    <t>BDP</t>
    <phoneticPr fontId="2" type="noConversion"/>
  </si>
  <si>
    <t>Chance21</t>
    <phoneticPr fontId="2" type="noConversion"/>
  </si>
  <si>
    <t>POCH/Fem</t>
    <phoneticPr fontId="2" type="noConversion"/>
  </si>
  <si>
    <t>NA/SD</t>
    <phoneticPr fontId="2" type="noConversion"/>
  </si>
  <si>
    <t>Sitzzahl bei KR-Wahlen</t>
    <phoneticPr fontId="2" type="noConversion"/>
  </si>
  <si>
    <t>POCH-Grüne</t>
    <phoneticPr fontId="2" type="noConversion"/>
  </si>
  <si>
    <t>LdU/EVP/BDP</t>
    <phoneticPr fontId="2" type="noConversion"/>
  </si>
  <si>
    <t>NA/Rep./FP</t>
    <phoneticPr fontId="2" type="noConversion"/>
  </si>
  <si>
    <t>Diverse</t>
    <phoneticPr fontId="2" type="noConversion"/>
  </si>
  <si>
    <t>POCH/Grüne</t>
    <phoneticPr fontId="2" type="noConversion"/>
  </si>
  <si>
    <t>BDP</t>
    <phoneticPr fontId="2" type="noConversion"/>
  </si>
  <si>
    <t>NA/SD/FP</t>
    <phoneticPr fontId="2" type="noConversion"/>
  </si>
  <si>
    <t>CSP</t>
    <phoneticPr fontId="2" type="noConversion"/>
  </si>
  <si>
    <t>CVP</t>
    <phoneticPr fontId="2" type="noConversion"/>
  </si>
  <si>
    <t>nur jene Parteien berücksichtigt, die mind. einmal Mandate gewannen</t>
    <phoneticPr fontId="2" type="noConversion"/>
  </si>
  <si>
    <t>SVP/Rechte</t>
    <phoneticPr fontId="2" type="noConversion"/>
  </si>
  <si>
    <t>SP/Linke</t>
    <phoneticPr fontId="2" type="noConversion"/>
  </si>
  <si>
    <t>Wähleranteil bei KR-Wahlen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</si>
</sst>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0" applyFont="1"/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style val="2"/>
  <c:chart>
    <c:plotArea>
      <c:layout/>
      <c:lineChart>
        <c:grouping val="standard"/>
        <c:marker val="1"/>
        <c:axId val="547908008"/>
        <c:axId val="547892296"/>
      </c:lineChart>
      <c:catAx>
        <c:axId val="547908008"/>
        <c:scaling>
          <c:orientation val="minMax"/>
        </c:scaling>
        <c:axPos val="b"/>
        <c:tickLblPos val="nextTo"/>
        <c:crossAx val="547892296"/>
        <c:crosses val="autoZero"/>
        <c:auto val="1"/>
        <c:lblAlgn val="ctr"/>
        <c:lblOffset val="100"/>
      </c:catAx>
      <c:valAx>
        <c:axId val="547892296"/>
        <c:scaling>
          <c:orientation val="minMax"/>
        </c:scaling>
        <c:axPos val="l"/>
        <c:majorGridlines/>
        <c:tickLblPos val="nextTo"/>
        <c:crossAx val="5479080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22</xdr:row>
      <xdr:rowOff>12700</xdr:rowOff>
    </xdr:from>
    <xdr:to>
      <xdr:col>8</xdr:col>
      <xdr:colOff>901700</xdr:colOff>
      <xdr:row>38</xdr:row>
      <xdr:rowOff>114300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52"/>
  <sheetViews>
    <sheetView workbookViewId="0">
      <selection activeCell="I42" sqref="I42"/>
    </sheetView>
  </sheetViews>
  <sheetFormatPr baseColWidth="10" defaultRowHeight="13"/>
  <sheetData>
    <row r="1" spans="1:12">
      <c r="A1" s="1" t="s">
        <v>0</v>
      </c>
    </row>
    <row r="2" spans="1:12">
      <c r="B2">
        <v>1971</v>
      </c>
      <c r="C2">
        <v>1975</v>
      </c>
      <c r="D2">
        <v>1979</v>
      </c>
      <c r="E2">
        <v>1983</v>
      </c>
      <c r="F2">
        <v>1987</v>
      </c>
      <c r="G2">
        <v>1991</v>
      </c>
      <c r="H2">
        <v>1995</v>
      </c>
      <c r="I2">
        <v>1999</v>
      </c>
      <c r="J2">
        <v>2003</v>
      </c>
      <c r="K2">
        <v>2007</v>
      </c>
      <c r="L2">
        <v>2011</v>
      </c>
    </row>
    <row r="3" spans="1:12">
      <c r="A3" t="s">
        <v>1</v>
      </c>
      <c r="B3">
        <v>50.5</v>
      </c>
      <c r="C3">
        <v>52.2</v>
      </c>
      <c r="D3">
        <v>52.6</v>
      </c>
      <c r="E3">
        <v>52.6</v>
      </c>
      <c r="F3">
        <v>50.5</v>
      </c>
      <c r="G3">
        <v>50.300000000000004</v>
      </c>
      <c r="H3">
        <v>45.2</v>
      </c>
      <c r="I3">
        <v>40.4</v>
      </c>
      <c r="J3">
        <v>36.5</v>
      </c>
      <c r="K3">
        <v>37.299999999999997</v>
      </c>
      <c r="L3">
        <v>31.3</v>
      </c>
    </row>
    <row r="4" spans="1:12">
      <c r="A4" t="s">
        <v>2</v>
      </c>
      <c r="B4">
        <v>31.6</v>
      </c>
      <c r="C4">
        <v>31.6</v>
      </c>
      <c r="D4">
        <v>33.299999999999997</v>
      </c>
      <c r="E4">
        <v>32.6</v>
      </c>
      <c r="F4">
        <v>32.299999999999997</v>
      </c>
      <c r="G4">
        <v>32.299999999999997</v>
      </c>
      <c r="H4">
        <v>29.2</v>
      </c>
      <c r="I4">
        <v>25.7</v>
      </c>
      <c r="J4">
        <f>22.7+0.4</f>
        <v>23.099999999999998</v>
      </c>
      <c r="K4">
        <v>23.1</v>
      </c>
      <c r="L4">
        <v>18.899999999999999</v>
      </c>
    </row>
    <row r="5" spans="1:12">
      <c r="A5" t="s">
        <v>3</v>
      </c>
      <c r="B5">
        <v>0.2</v>
      </c>
      <c r="H5">
        <v>7.6</v>
      </c>
      <c r="I5">
        <v>17</v>
      </c>
      <c r="J5">
        <f>19.9+1</f>
        <v>20.9</v>
      </c>
      <c r="K5">
        <v>19</v>
      </c>
      <c r="L5">
        <v>22.3</v>
      </c>
    </row>
    <row r="6" spans="1:12">
      <c r="A6" t="s">
        <v>4</v>
      </c>
      <c r="B6">
        <v>7.5</v>
      </c>
      <c r="C6">
        <v>7.5</v>
      </c>
      <c r="D6">
        <v>7.9</v>
      </c>
      <c r="E6">
        <v>7.1</v>
      </c>
      <c r="F6">
        <v>6.2</v>
      </c>
      <c r="G6">
        <v>9.5</v>
      </c>
      <c r="H6">
        <v>9.1999999999999993</v>
      </c>
      <c r="I6">
        <v>9.6</v>
      </c>
      <c r="J6">
        <v>11.6</v>
      </c>
      <c r="K6">
        <v>10.7</v>
      </c>
      <c r="L6">
        <v>11</v>
      </c>
    </row>
    <row r="7" spans="1:12">
      <c r="A7" t="s">
        <v>5</v>
      </c>
      <c r="B7">
        <v>7.4</v>
      </c>
      <c r="C7">
        <v>4.5999999999999996</v>
      </c>
      <c r="D7">
        <v>2.4</v>
      </c>
      <c r="E7">
        <v>1.4</v>
      </c>
      <c r="F7">
        <v>0.8</v>
      </c>
      <c r="G7">
        <v>0.2</v>
      </c>
    </row>
    <row r="8" spans="1:12">
      <c r="A8" t="s">
        <v>13</v>
      </c>
      <c r="J8">
        <v>0.2</v>
      </c>
      <c r="K8">
        <v>0.5</v>
      </c>
    </row>
    <row r="9" spans="1:12">
      <c r="A9" t="s">
        <v>14</v>
      </c>
      <c r="L9">
        <v>5.9</v>
      </c>
    </row>
    <row r="10" spans="1:12">
      <c r="A10" t="s">
        <v>20</v>
      </c>
      <c r="L10">
        <v>1.6</v>
      </c>
    </row>
    <row r="11" spans="1:12">
      <c r="A11" t="s">
        <v>22</v>
      </c>
      <c r="C11">
        <v>1.4</v>
      </c>
      <c r="D11">
        <v>3.2</v>
      </c>
      <c r="E11">
        <v>6.3</v>
      </c>
      <c r="G11">
        <v>0.6</v>
      </c>
      <c r="H11">
        <v>0.5</v>
      </c>
    </row>
    <row r="12" spans="1:12">
      <c r="A12" t="s">
        <v>7</v>
      </c>
      <c r="F12">
        <v>9.3000000000000007</v>
      </c>
      <c r="G12">
        <v>6.5</v>
      </c>
      <c r="H12">
        <v>6.5</v>
      </c>
      <c r="I12">
        <v>5.7</v>
      </c>
      <c r="J12">
        <v>5.6</v>
      </c>
      <c r="K12">
        <v>7.3</v>
      </c>
      <c r="L12">
        <v>8.6999999999999993</v>
      </c>
    </row>
    <row r="13" spans="1:12">
      <c r="A13" t="s">
        <v>8</v>
      </c>
      <c r="B13">
        <v>2.8</v>
      </c>
      <c r="C13">
        <v>2.5</v>
      </c>
      <c r="D13">
        <v>0.6</v>
      </c>
      <c r="F13">
        <v>0.7</v>
      </c>
      <c r="G13">
        <v>0.6</v>
      </c>
      <c r="H13">
        <v>0.6</v>
      </c>
      <c r="I13">
        <v>1.1000000000000001</v>
      </c>
    </row>
    <row r="14" spans="1:12">
      <c r="A14" t="s">
        <v>10</v>
      </c>
      <c r="C14">
        <v>0.2</v>
      </c>
    </row>
    <row r="15" spans="1:12">
      <c r="A15" t="s">
        <v>9</v>
      </c>
      <c r="H15">
        <v>1.2</v>
      </c>
      <c r="I15">
        <v>0.5</v>
      </c>
    </row>
    <row r="16" spans="1:12">
      <c r="A16" t="s">
        <v>21</v>
      </c>
      <c r="J16">
        <v>1.7</v>
      </c>
      <c r="K16">
        <v>2</v>
      </c>
    </row>
    <row r="17" spans="1:12">
      <c r="A17" t="s">
        <v>11</v>
      </c>
      <c r="B17">
        <v>0.2</v>
      </c>
      <c r="D17">
        <v>0.1</v>
      </c>
      <c r="F17">
        <v>0.2</v>
      </c>
      <c r="J17">
        <v>0.3</v>
      </c>
      <c r="K17">
        <v>0.1</v>
      </c>
      <c r="L17">
        <v>0.3</v>
      </c>
    </row>
    <row r="18" spans="1:12">
      <c r="A18" t="s">
        <v>12</v>
      </c>
      <c r="B18">
        <f t="shared" ref="B18:L18" si="0">SUM(B3:B17)</f>
        <v>100.2</v>
      </c>
      <c r="C18">
        <f t="shared" si="0"/>
        <v>100.00000000000001</v>
      </c>
      <c r="D18">
        <f t="shared" si="0"/>
        <v>100.10000000000001</v>
      </c>
      <c r="E18">
        <f t="shared" si="0"/>
        <v>100</v>
      </c>
      <c r="F18">
        <f t="shared" si="0"/>
        <v>100</v>
      </c>
      <c r="G18">
        <f t="shared" si="0"/>
        <v>99.999999999999986</v>
      </c>
      <c r="H18">
        <f t="shared" si="0"/>
        <v>100</v>
      </c>
      <c r="I18">
        <f t="shared" si="0"/>
        <v>99.999999999999986</v>
      </c>
      <c r="J18">
        <f t="shared" si="0"/>
        <v>99.899999999999991</v>
      </c>
      <c r="K18">
        <f t="shared" si="0"/>
        <v>100</v>
      </c>
      <c r="L18">
        <f t="shared" si="0"/>
        <v>100</v>
      </c>
    </row>
    <row r="21" spans="1:12">
      <c r="A21" t="s">
        <v>15</v>
      </c>
    </row>
    <row r="22" spans="1:12">
      <c r="A22" t="s">
        <v>16</v>
      </c>
      <c r="B22">
        <f>B3</f>
        <v>50.5</v>
      </c>
      <c r="C22">
        <f t="shared" ref="C22:L22" si="1">C3</f>
        <v>52.2</v>
      </c>
      <c r="D22">
        <f t="shared" si="1"/>
        <v>52.6</v>
      </c>
      <c r="E22">
        <f t="shared" si="1"/>
        <v>52.6</v>
      </c>
      <c r="F22">
        <f t="shared" si="1"/>
        <v>50.5</v>
      </c>
      <c r="G22">
        <f t="shared" si="1"/>
        <v>50.300000000000004</v>
      </c>
      <c r="H22">
        <f t="shared" si="1"/>
        <v>45.2</v>
      </c>
      <c r="I22">
        <f t="shared" si="1"/>
        <v>40.4</v>
      </c>
      <c r="J22">
        <f t="shared" si="1"/>
        <v>36.5</v>
      </c>
      <c r="K22">
        <f t="shared" si="1"/>
        <v>37.299999999999997</v>
      </c>
      <c r="L22">
        <f t="shared" si="1"/>
        <v>31.3</v>
      </c>
    </row>
    <row r="23" spans="1:12">
      <c r="A23" t="s">
        <v>2</v>
      </c>
      <c r="B23">
        <f>B4</f>
        <v>31.6</v>
      </c>
      <c r="C23">
        <f t="shared" ref="C23:L23" si="2">C4</f>
        <v>31.6</v>
      </c>
      <c r="D23">
        <f t="shared" si="2"/>
        <v>33.299999999999997</v>
      </c>
      <c r="E23">
        <f t="shared" si="2"/>
        <v>32.6</v>
      </c>
      <c r="F23">
        <f t="shared" si="2"/>
        <v>32.299999999999997</v>
      </c>
      <c r="G23">
        <f t="shared" si="2"/>
        <v>32.299999999999997</v>
      </c>
      <c r="H23">
        <f t="shared" si="2"/>
        <v>29.2</v>
      </c>
      <c r="I23">
        <f t="shared" si="2"/>
        <v>25.7</v>
      </c>
      <c r="J23">
        <f t="shared" si="2"/>
        <v>23.099999999999998</v>
      </c>
      <c r="K23">
        <f t="shared" si="2"/>
        <v>23.1</v>
      </c>
      <c r="L23">
        <f t="shared" si="2"/>
        <v>18.899999999999999</v>
      </c>
    </row>
    <row r="24" spans="1:12">
      <c r="A24" t="s">
        <v>17</v>
      </c>
      <c r="B24">
        <f t="shared" ref="B24:L24" si="3">B5+SUM(B13:B15)</f>
        <v>3</v>
      </c>
      <c r="C24">
        <f t="shared" si="3"/>
        <v>2.7</v>
      </c>
      <c r="D24">
        <f t="shared" si="3"/>
        <v>0.6</v>
      </c>
      <c r="E24">
        <f t="shared" si="3"/>
        <v>0</v>
      </c>
      <c r="F24">
        <f t="shared" si="3"/>
        <v>0.7</v>
      </c>
      <c r="G24">
        <f t="shared" si="3"/>
        <v>0.6</v>
      </c>
      <c r="H24">
        <f t="shared" si="3"/>
        <v>9.3999999999999986</v>
      </c>
      <c r="I24">
        <f t="shared" si="3"/>
        <v>18.600000000000001</v>
      </c>
      <c r="J24">
        <f t="shared" si="3"/>
        <v>20.9</v>
      </c>
      <c r="K24">
        <f t="shared" si="3"/>
        <v>19</v>
      </c>
      <c r="L24">
        <f t="shared" si="3"/>
        <v>22.3</v>
      </c>
    </row>
    <row r="25" spans="1:12">
      <c r="A25" t="s">
        <v>18</v>
      </c>
      <c r="B25">
        <f t="shared" ref="B25:L25" si="4">B6+SUM(B11:B12)</f>
        <v>7.5</v>
      </c>
      <c r="C25">
        <f t="shared" si="4"/>
        <v>8.9</v>
      </c>
      <c r="D25">
        <f t="shared" si="4"/>
        <v>11.100000000000001</v>
      </c>
      <c r="E25">
        <f t="shared" si="4"/>
        <v>13.399999999999999</v>
      </c>
      <c r="F25">
        <f t="shared" si="4"/>
        <v>15.5</v>
      </c>
      <c r="G25">
        <f t="shared" si="4"/>
        <v>16.600000000000001</v>
      </c>
      <c r="H25">
        <f t="shared" si="4"/>
        <v>16.2</v>
      </c>
      <c r="I25">
        <f t="shared" si="4"/>
        <v>15.3</v>
      </c>
      <c r="J25">
        <f t="shared" si="4"/>
        <v>17.2</v>
      </c>
      <c r="K25">
        <f t="shared" si="4"/>
        <v>18</v>
      </c>
      <c r="L25">
        <f t="shared" si="4"/>
        <v>19.7</v>
      </c>
    </row>
    <row r="26" spans="1:12">
      <c r="A26" t="s">
        <v>19</v>
      </c>
      <c r="B26">
        <f>SUM(B7:B9)</f>
        <v>7.4</v>
      </c>
      <c r="C26">
        <f t="shared" ref="C26:K26" si="5">SUM(C7:C9)</f>
        <v>4.5999999999999996</v>
      </c>
      <c r="D26">
        <f t="shared" si="5"/>
        <v>2.4</v>
      </c>
      <c r="E26">
        <f t="shared" si="5"/>
        <v>1.4</v>
      </c>
      <c r="F26">
        <f t="shared" si="5"/>
        <v>0.8</v>
      </c>
      <c r="G26">
        <f t="shared" si="5"/>
        <v>0.2</v>
      </c>
      <c r="H26">
        <f t="shared" si="5"/>
        <v>0</v>
      </c>
      <c r="I26">
        <f t="shared" si="5"/>
        <v>0</v>
      </c>
      <c r="J26">
        <f t="shared" si="5"/>
        <v>0.2</v>
      </c>
      <c r="K26">
        <f t="shared" si="5"/>
        <v>0.5</v>
      </c>
      <c r="L26">
        <f>SUM(L7:L10)</f>
        <v>7.5</v>
      </c>
    </row>
    <row r="27" spans="1:12">
      <c r="A27" t="s">
        <v>11</v>
      </c>
      <c r="B27">
        <f>B17</f>
        <v>0.2</v>
      </c>
      <c r="C27">
        <f t="shared" ref="C27:I27" si="6">C17</f>
        <v>0</v>
      </c>
      <c r="D27">
        <f t="shared" si="6"/>
        <v>0.1</v>
      </c>
      <c r="E27">
        <f t="shared" si="6"/>
        <v>0</v>
      </c>
      <c r="F27">
        <f t="shared" si="6"/>
        <v>0.2</v>
      </c>
      <c r="G27">
        <f t="shared" si="6"/>
        <v>0</v>
      </c>
      <c r="H27">
        <f t="shared" si="6"/>
        <v>0</v>
      </c>
      <c r="I27">
        <f t="shared" si="6"/>
        <v>0</v>
      </c>
      <c r="J27">
        <f>SUM(J16:J17)</f>
        <v>2</v>
      </c>
      <c r="K27">
        <f t="shared" ref="K27:L27" si="7">SUM(K16:K17)</f>
        <v>2.1</v>
      </c>
      <c r="L27">
        <f t="shared" si="7"/>
        <v>0.3</v>
      </c>
    </row>
    <row r="28" spans="1:12">
      <c r="A28" t="s">
        <v>12</v>
      </c>
      <c r="B28">
        <f>SUM(B22:B27)</f>
        <v>100.2</v>
      </c>
      <c r="C28">
        <f t="shared" ref="C28:L28" si="8">SUM(C22:C27)</f>
        <v>100.00000000000001</v>
      </c>
      <c r="D28">
        <f t="shared" si="8"/>
        <v>100.1</v>
      </c>
      <c r="E28">
        <f t="shared" si="8"/>
        <v>100</v>
      </c>
      <c r="F28">
        <f t="shared" si="8"/>
        <v>100</v>
      </c>
      <c r="G28">
        <f t="shared" si="8"/>
        <v>99.999999999999986</v>
      </c>
      <c r="H28">
        <f t="shared" si="8"/>
        <v>100.00000000000001</v>
      </c>
      <c r="I28">
        <f t="shared" si="8"/>
        <v>99.999999999999986</v>
      </c>
      <c r="J28">
        <f t="shared" si="8"/>
        <v>99.9</v>
      </c>
      <c r="K28">
        <f t="shared" si="8"/>
        <v>100</v>
      </c>
      <c r="L28">
        <f t="shared" si="8"/>
        <v>100</v>
      </c>
    </row>
    <row r="33" spans="1:12">
      <c r="A33" s="1" t="s">
        <v>24</v>
      </c>
    </row>
    <row r="34" spans="1:12">
      <c r="B34">
        <v>1971</v>
      </c>
      <c r="C34">
        <v>1975</v>
      </c>
      <c r="D34">
        <v>1979</v>
      </c>
      <c r="E34">
        <v>1983</v>
      </c>
      <c r="F34">
        <v>1987</v>
      </c>
      <c r="G34">
        <v>1991</v>
      </c>
      <c r="H34">
        <v>1995</v>
      </c>
      <c r="I34">
        <v>1999</v>
      </c>
      <c r="J34">
        <v>2003</v>
      </c>
      <c r="K34">
        <v>2007</v>
      </c>
      <c r="L34">
        <v>2011</v>
      </c>
    </row>
    <row r="35" spans="1:12">
      <c r="A35" t="s">
        <v>16</v>
      </c>
      <c r="B35">
        <v>88</v>
      </c>
      <c r="C35">
        <v>90</v>
      </c>
      <c r="D35">
        <v>91</v>
      </c>
      <c r="E35">
        <v>89</v>
      </c>
      <c r="F35">
        <v>86</v>
      </c>
      <c r="G35">
        <v>83</v>
      </c>
      <c r="H35">
        <v>78</v>
      </c>
      <c r="I35">
        <v>48</v>
      </c>
      <c r="J35">
        <v>44</v>
      </c>
      <c r="K35">
        <v>46</v>
      </c>
      <c r="L35">
        <v>39</v>
      </c>
    </row>
    <row r="36" spans="1:12">
      <c r="A36" t="s">
        <v>2</v>
      </c>
      <c r="B36">
        <v>55</v>
      </c>
      <c r="C36">
        <v>56</v>
      </c>
      <c r="D36">
        <v>58</v>
      </c>
      <c r="E36">
        <v>56</v>
      </c>
      <c r="F36">
        <v>56</v>
      </c>
      <c r="G36">
        <v>57</v>
      </c>
      <c r="H36">
        <v>51</v>
      </c>
      <c r="I36">
        <v>31</v>
      </c>
      <c r="J36">
        <v>28</v>
      </c>
      <c r="K36">
        <v>29</v>
      </c>
      <c r="L36">
        <v>23</v>
      </c>
    </row>
    <row r="37" spans="1:12">
      <c r="A37" t="s">
        <v>3</v>
      </c>
      <c r="B37">
        <v>0</v>
      </c>
      <c r="H37">
        <v>11</v>
      </c>
      <c r="I37">
        <v>22</v>
      </c>
      <c r="J37">
        <v>26</v>
      </c>
      <c r="K37">
        <v>23</v>
      </c>
      <c r="L37">
        <v>27</v>
      </c>
    </row>
    <row r="38" spans="1:12">
      <c r="A38" t="s">
        <v>4</v>
      </c>
      <c r="B38">
        <v>11</v>
      </c>
      <c r="C38">
        <v>13</v>
      </c>
      <c r="D38">
        <v>13</v>
      </c>
      <c r="E38">
        <v>12</v>
      </c>
      <c r="F38">
        <v>11</v>
      </c>
      <c r="G38">
        <v>16</v>
      </c>
      <c r="H38">
        <v>18</v>
      </c>
      <c r="I38">
        <v>12</v>
      </c>
      <c r="J38">
        <v>16</v>
      </c>
      <c r="K38">
        <v>13</v>
      </c>
      <c r="L38">
        <v>16</v>
      </c>
    </row>
    <row r="39" spans="1:12">
      <c r="A39" t="s">
        <v>5</v>
      </c>
      <c r="B39">
        <v>13</v>
      </c>
      <c r="C39">
        <v>8</v>
      </c>
      <c r="D39">
        <v>3</v>
      </c>
      <c r="E39">
        <v>2</v>
      </c>
      <c r="F39">
        <v>0</v>
      </c>
      <c r="G39">
        <v>0</v>
      </c>
    </row>
    <row r="40" spans="1:12">
      <c r="A40" t="s">
        <v>14</v>
      </c>
      <c r="L40">
        <v>6</v>
      </c>
    </row>
    <row r="41" spans="1:12">
      <c r="A41" t="s">
        <v>6</v>
      </c>
      <c r="C41">
        <v>1</v>
      </c>
      <c r="D41">
        <v>5</v>
      </c>
      <c r="E41">
        <v>11</v>
      </c>
      <c r="G41">
        <v>1</v>
      </c>
      <c r="H41">
        <v>1</v>
      </c>
    </row>
    <row r="42" spans="1:12">
      <c r="A42" t="s">
        <v>7</v>
      </c>
      <c r="F42">
        <v>17</v>
      </c>
      <c r="G42">
        <v>13</v>
      </c>
      <c r="H42">
        <v>11</v>
      </c>
      <c r="I42">
        <v>7</v>
      </c>
      <c r="J42">
        <v>6</v>
      </c>
      <c r="K42">
        <v>9</v>
      </c>
      <c r="L42">
        <v>9</v>
      </c>
    </row>
    <row r="43" spans="1:12">
      <c r="A43" t="s">
        <v>23</v>
      </c>
      <c r="B43">
        <v>3</v>
      </c>
      <c r="C43">
        <v>2</v>
      </c>
      <c r="D43">
        <v>0</v>
      </c>
      <c r="F43">
        <v>0</v>
      </c>
      <c r="G43">
        <v>0</v>
      </c>
      <c r="H43">
        <v>0</v>
      </c>
      <c r="I43">
        <v>0</v>
      </c>
    </row>
    <row r="44" spans="1:12">
      <c r="A44" t="s">
        <v>12</v>
      </c>
      <c r="B44">
        <f t="shared" ref="B44:L44" si="9">SUM(B35:B43)</f>
        <v>170</v>
      </c>
      <c r="C44">
        <f t="shared" si="9"/>
        <v>170</v>
      </c>
      <c r="D44">
        <f t="shared" si="9"/>
        <v>170</v>
      </c>
      <c r="E44">
        <f t="shared" si="9"/>
        <v>170</v>
      </c>
      <c r="F44">
        <f t="shared" si="9"/>
        <v>170</v>
      </c>
      <c r="G44">
        <f t="shared" si="9"/>
        <v>170</v>
      </c>
      <c r="H44">
        <f t="shared" si="9"/>
        <v>170</v>
      </c>
      <c r="I44">
        <f t="shared" si="9"/>
        <v>120</v>
      </c>
      <c r="J44">
        <f t="shared" si="9"/>
        <v>120</v>
      </c>
      <c r="K44">
        <f t="shared" si="9"/>
        <v>120</v>
      </c>
      <c r="L44">
        <f t="shared" si="9"/>
        <v>120</v>
      </c>
    </row>
    <row r="47" spans="1:12">
      <c r="A47" t="s">
        <v>15</v>
      </c>
    </row>
    <row r="48" spans="1:12">
      <c r="A48" t="s">
        <v>16</v>
      </c>
      <c r="B48">
        <f>B35</f>
        <v>88</v>
      </c>
      <c r="C48">
        <f t="shared" ref="C48:L48" si="10">C35</f>
        <v>90</v>
      </c>
      <c r="D48">
        <f t="shared" si="10"/>
        <v>91</v>
      </c>
      <c r="E48">
        <f t="shared" si="10"/>
        <v>89</v>
      </c>
      <c r="F48">
        <f t="shared" si="10"/>
        <v>86</v>
      </c>
      <c r="G48">
        <f t="shared" si="10"/>
        <v>83</v>
      </c>
      <c r="H48">
        <f t="shared" si="10"/>
        <v>78</v>
      </c>
      <c r="I48">
        <f t="shared" si="10"/>
        <v>48</v>
      </c>
      <c r="J48">
        <f t="shared" si="10"/>
        <v>44</v>
      </c>
      <c r="K48">
        <f t="shared" si="10"/>
        <v>46</v>
      </c>
      <c r="L48">
        <f t="shared" si="10"/>
        <v>39</v>
      </c>
    </row>
    <row r="49" spans="1:12">
      <c r="A49" t="s">
        <v>2</v>
      </c>
      <c r="B49">
        <f>B36</f>
        <v>55</v>
      </c>
      <c r="C49">
        <f t="shared" ref="C49:L49" si="11">C36</f>
        <v>56</v>
      </c>
      <c r="D49">
        <f t="shared" si="11"/>
        <v>58</v>
      </c>
      <c r="E49">
        <f t="shared" si="11"/>
        <v>56</v>
      </c>
      <c r="F49">
        <f t="shared" si="11"/>
        <v>56</v>
      </c>
      <c r="G49">
        <f t="shared" si="11"/>
        <v>57</v>
      </c>
      <c r="H49">
        <f t="shared" si="11"/>
        <v>51</v>
      </c>
      <c r="I49">
        <f t="shared" si="11"/>
        <v>31</v>
      </c>
      <c r="J49">
        <f t="shared" si="11"/>
        <v>28</v>
      </c>
      <c r="K49">
        <f t="shared" si="11"/>
        <v>29</v>
      </c>
      <c r="L49">
        <f t="shared" si="11"/>
        <v>23</v>
      </c>
    </row>
    <row r="50" spans="1:12">
      <c r="A50" t="s">
        <v>17</v>
      </c>
      <c r="B50">
        <f t="shared" ref="B50:L50" si="12">B37+SUM(B43:B43)</f>
        <v>3</v>
      </c>
      <c r="C50">
        <f t="shared" si="12"/>
        <v>2</v>
      </c>
      <c r="D50">
        <f t="shared" si="12"/>
        <v>0</v>
      </c>
      <c r="E50">
        <f t="shared" si="12"/>
        <v>0</v>
      </c>
      <c r="F50">
        <f t="shared" si="12"/>
        <v>0</v>
      </c>
      <c r="G50">
        <f t="shared" si="12"/>
        <v>0</v>
      </c>
      <c r="H50">
        <f t="shared" si="12"/>
        <v>11</v>
      </c>
      <c r="I50">
        <f t="shared" si="12"/>
        <v>22</v>
      </c>
      <c r="J50">
        <f t="shared" si="12"/>
        <v>26</v>
      </c>
      <c r="K50">
        <f t="shared" si="12"/>
        <v>23</v>
      </c>
      <c r="L50">
        <f t="shared" si="12"/>
        <v>27</v>
      </c>
    </row>
    <row r="51" spans="1:12">
      <c r="A51" t="s">
        <v>18</v>
      </c>
      <c r="B51">
        <f t="shared" ref="B51:L51" si="13">B38+SUM(B41:B42)</f>
        <v>11</v>
      </c>
      <c r="C51">
        <f t="shared" si="13"/>
        <v>14</v>
      </c>
      <c r="D51">
        <f t="shared" si="13"/>
        <v>18</v>
      </c>
      <c r="E51">
        <f t="shared" si="13"/>
        <v>23</v>
      </c>
      <c r="F51">
        <f t="shared" si="13"/>
        <v>28</v>
      </c>
      <c r="G51">
        <f t="shared" si="13"/>
        <v>30</v>
      </c>
      <c r="H51">
        <f t="shared" si="13"/>
        <v>30</v>
      </c>
      <c r="I51">
        <f t="shared" si="13"/>
        <v>19</v>
      </c>
      <c r="J51">
        <f t="shared" si="13"/>
        <v>22</v>
      </c>
      <c r="K51">
        <f t="shared" si="13"/>
        <v>22</v>
      </c>
      <c r="L51">
        <f t="shared" si="13"/>
        <v>25</v>
      </c>
    </row>
    <row r="52" spans="1:12">
      <c r="A52" t="s">
        <v>19</v>
      </c>
      <c r="B52">
        <f t="shared" ref="B52:L52" si="14">SUM(B39:B40)</f>
        <v>13</v>
      </c>
      <c r="C52">
        <f t="shared" si="14"/>
        <v>8</v>
      </c>
      <c r="D52">
        <f t="shared" si="14"/>
        <v>3</v>
      </c>
      <c r="E52">
        <f t="shared" si="14"/>
        <v>2</v>
      </c>
      <c r="F52">
        <f t="shared" si="14"/>
        <v>0</v>
      </c>
      <c r="G52">
        <f t="shared" si="14"/>
        <v>0</v>
      </c>
      <c r="H52">
        <f t="shared" si="14"/>
        <v>0</v>
      </c>
      <c r="I52">
        <f t="shared" si="14"/>
        <v>0</v>
      </c>
      <c r="J52">
        <f t="shared" si="14"/>
        <v>0</v>
      </c>
      <c r="K52">
        <f t="shared" si="14"/>
        <v>0</v>
      </c>
      <c r="L52">
        <f t="shared" si="14"/>
        <v>6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59"/>
  <sheetViews>
    <sheetView tabSelected="1" workbookViewId="0">
      <selection activeCell="A3" sqref="A3"/>
    </sheetView>
  </sheetViews>
  <sheetFormatPr baseColWidth="10" defaultRowHeight="13"/>
  <sheetData>
    <row r="1" spans="1:12" ht="16">
      <c r="A1" s="3" t="s">
        <v>37</v>
      </c>
    </row>
    <row r="2" spans="1:12">
      <c r="B2">
        <v>1971</v>
      </c>
      <c r="C2">
        <v>1975</v>
      </c>
      <c r="D2">
        <v>1979</v>
      </c>
      <c r="E2">
        <v>1983</v>
      </c>
      <c r="F2">
        <v>1987</v>
      </c>
      <c r="G2">
        <v>1991</v>
      </c>
      <c r="H2">
        <v>1995</v>
      </c>
      <c r="I2">
        <v>1999</v>
      </c>
      <c r="J2">
        <v>2003</v>
      </c>
      <c r="K2">
        <v>2007</v>
      </c>
      <c r="L2">
        <v>2011</v>
      </c>
    </row>
    <row r="3" spans="1:12">
      <c r="A3" t="s">
        <v>1</v>
      </c>
      <c r="B3" s="2">
        <v>47.8</v>
      </c>
      <c r="C3" s="2">
        <v>50</v>
      </c>
      <c r="D3" s="2">
        <v>50.9</v>
      </c>
      <c r="E3" s="2">
        <v>51.1</v>
      </c>
      <c r="F3" s="2">
        <v>49.2</v>
      </c>
      <c r="G3" s="2">
        <v>48.6</v>
      </c>
      <c r="H3" s="2">
        <v>43.5</v>
      </c>
      <c r="I3" s="2">
        <v>39.799999999999997</v>
      </c>
      <c r="J3" s="2">
        <v>35.9</v>
      </c>
      <c r="K3" s="2">
        <v>37.299999999999997</v>
      </c>
      <c r="L3" s="2">
        <v>31.3</v>
      </c>
    </row>
    <row r="4" spans="1:12">
      <c r="A4" t="s">
        <v>2</v>
      </c>
      <c r="B4" s="2">
        <v>31.6</v>
      </c>
      <c r="C4" s="2">
        <v>31.6</v>
      </c>
      <c r="D4" s="2">
        <v>33.299999999999997</v>
      </c>
      <c r="E4" s="2">
        <v>32.6</v>
      </c>
      <c r="F4" s="2">
        <v>32.299999999999997</v>
      </c>
      <c r="G4" s="2">
        <v>32.299999999999997</v>
      </c>
      <c r="H4" s="2">
        <v>29.2</v>
      </c>
      <c r="I4" s="2">
        <v>25.7</v>
      </c>
      <c r="J4" s="2">
        <f>22.7+0.4</f>
        <v>23.099999999999998</v>
      </c>
      <c r="K4" s="2">
        <v>23.1</v>
      </c>
      <c r="L4" s="2">
        <v>18.899999999999999</v>
      </c>
    </row>
    <row r="5" spans="1:12">
      <c r="A5" t="s">
        <v>3</v>
      </c>
      <c r="B5" s="2">
        <v>0.2</v>
      </c>
      <c r="C5" s="2"/>
      <c r="D5" s="2"/>
      <c r="E5" s="2"/>
      <c r="F5" s="2"/>
      <c r="G5" s="2"/>
      <c r="H5" s="2">
        <v>7.6</v>
      </c>
      <c r="I5" s="2">
        <v>17</v>
      </c>
      <c r="J5" s="2">
        <f>19.9+1</f>
        <v>20.9</v>
      </c>
      <c r="K5" s="2">
        <v>19</v>
      </c>
      <c r="L5" s="2">
        <v>22.3</v>
      </c>
    </row>
    <row r="6" spans="1:12">
      <c r="A6" t="s">
        <v>4</v>
      </c>
      <c r="B6" s="2">
        <v>7.5</v>
      </c>
      <c r="C6" s="2">
        <v>7.5</v>
      </c>
      <c r="D6" s="2">
        <v>7.9</v>
      </c>
      <c r="E6" s="2">
        <v>7.1</v>
      </c>
      <c r="F6" s="2">
        <v>6.2</v>
      </c>
      <c r="G6" s="2">
        <v>9.5</v>
      </c>
      <c r="H6" s="2">
        <v>9.1999999999999993</v>
      </c>
      <c r="I6" s="2">
        <v>9.6</v>
      </c>
      <c r="J6" s="2">
        <v>11.6</v>
      </c>
      <c r="K6" s="2">
        <v>10.7</v>
      </c>
      <c r="L6" s="2">
        <v>11</v>
      </c>
    </row>
    <row r="7" spans="1:12">
      <c r="A7" t="s">
        <v>32</v>
      </c>
      <c r="B7" s="2">
        <v>2.6</v>
      </c>
      <c r="C7" s="2">
        <v>2.2000000000000002</v>
      </c>
      <c r="D7" s="2">
        <v>1.6</v>
      </c>
      <c r="E7" s="2">
        <v>1.5</v>
      </c>
      <c r="F7" s="2">
        <v>1.3</v>
      </c>
      <c r="G7" s="2">
        <v>1.7</v>
      </c>
      <c r="H7" s="2">
        <v>1.7</v>
      </c>
      <c r="I7" s="2">
        <v>0.6</v>
      </c>
      <c r="J7" s="2">
        <v>0.6</v>
      </c>
      <c r="K7" s="2"/>
      <c r="L7" s="2"/>
    </row>
    <row r="8" spans="1:12">
      <c r="A8" t="s">
        <v>26</v>
      </c>
      <c r="B8" s="2">
        <v>7.4</v>
      </c>
      <c r="C8" s="2">
        <v>4.5999999999999996</v>
      </c>
      <c r="D8" s="2">
        <v>2.4</v>
      </c>
      <c r="E8" s="2">
        <v>1.4</v>
      </c>
      <c r="F8" s="2">
        <v>0.8</v>
      </c>
      <c r="G8" s="2">
        <v>0.2</v>
      </c>
      <c r="H8" s="2"/>
      <c r="I8" s="2"/>
      <c r="J8" s="2">
        <v>0.2</v>
      </c>
      <c r="K8" s="2">
        <v>0.5</v>
      </c>
      <c r="L8" s="2">
        <v>1.6</v>
      </c>
    </row>
    <row r="9" spans="1:12">
      <c r="A9" t="s">
        <v>14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5.9</v>
      </c>
    </row>
    <row r="10" spans="1:12">
      <c r="A10" t="s">
        <v>25</v>
      </c>
      <c r="B10" s="2"/>
      <c r="C10" s="2">
        <v>1.4</v>
      </c>
      <c r="D10" s="2">
        <v>3.2</v>
      </c>
      <c r="E10" s="2">
        <v>6.3</v>
      </c>
      <c r="F10" s="2">
        <v>9.3000000000000007</v>
      </c>
      <c r="G10" s="2">
        <v>7.1</v>
      </c>
      <c r="H10" s="2">
        <v>7</v>
      </c>
      <c r="I10" s="2">
        <v>5.7</v>
      </c>
      <c r="J10" s="2">
        <v>5.6</v>
      </c>
      <c r="K10" s="2">
        <v>7.3</v>
      </c>
      <c r="L10" s="2">
        <v>8.6999999999999993</v>
      </c>
    </row>
    <row r="11" spans="1:12">
      <c r="A11" t="s">
        <v>27</v>
      </c>
      <c r="B11" s="2">
        <v>2.8</v>
      </c>
      <c r="C11" s="2">
        <v>2.7</v>
      </c>
      <c r="D11" s="2">
        <v>0.6</v>
      </c>
      <c r="E11" s="2"/>
      <c r="F11" s="2">
        <v>0.7</v>
      </c>
      <c r="G11" s="2">
        <v>0.6</v>
      </c>
      <c r="H11" s="2">
        <v>1.8</v>
      </c>
      <c r="I11" s="2">
        <v>1.6</v>
      </c>
      <c r="J11" s="2"/>
      <c r="K11" s="2"/>
      <c r="L11" s="2"/>
    </row>
    <row r="12" spans="1:12">
      <c r="A12" t="s">
        <v>28</v>
      </c>
      <c r="B12" s="2">
        <v>0.1</v>
      </c>
      <c r="C12" s="2"/>
      <c r="D12" s="2">
        <v>0.1</v>
      </c>
      <c r="E12" s="2"/>
      <c r="F12" s="2">
        <v>0.2</v>
      </c>
      <c r="G12" s="2"/>
      <c r="H12" s="2"/>
      <c r="I12" s="2"/>
      <c r="J12" s="2">
        <v>2</v>
      </c>
      <c r="K12" s="2">
        <v>2.1</v>
      </c>
      <c r="L12" s="2">
        <v>0.3</v>
      </c>
    </row>
    <row r="13" spans="1:12">
      <c r="A13" t="s">
        <v>12</v>
      </c>
      <c r="B13" s="2">
        <f t="shared" ref="B13:L13" si="0">SUM(B3:B12)</f>
        <v>100</v>
      </c>
      <c r="C13" s="2">
        <f t="shared" si="0"/>
        <v>100</v>
      </c>
      <c r="D13" s="2">
        <f t="shared" si="0"/>
        <v>99.999999999999986</v>
      </c>
      <c r="E13" s="2">
        <f t="shared" si="0"/>
        <v>100</v>
      </c>
      <c r="F13" s="2">
        <f t="shared" si="0"/>
        <v>100</v>
      </c>
      <c r="G13" s="2">
        <f t="shared" si="0"/>
        <v>100</v>
      </c>
      <c r="H13" s="2">
        <f t="shared" si="0"/>
        <v>100</v>
      </c>
      <c r="I13" s="2">
        <f t="shared" si="0"/>
        <v>99.999999999999986</v>
      </c>
      <c r="J13" s="2">
        <f t="shared" si="0"/>
        <v>99.899999999999991</v>
      </c>
      <c r="K13" s="2">
        <f t="shared" si="0"/>
        <v>100</v>
      </c>
      <c r="L13" s="2">
        <f t="shared" si="0"/>
        <v>100</v>
      </c>
    </row>
    <row r="16" spans="1:12">
      <c r="A16" t="s">
        <v>15</v>
      </c>
    </row>
    <row r="17" spans="1:12">
      <c r="A17" t="s">
        <v>16</v>
      </c>
      <c r="B17" s="2">
        <v>50.4</v>
      </c>
      <c r="C17" s="2">
        <v>52.2</v>
      </c>
      <c r="D17" s="2">
        <v>52.5</v>
      </c>
      <c r="E17" s="2">
        <v>52.6</v>
      </c>
      <c r="F17" s="2">
        <v>50.5</v>
      </c>
      <c r="G17" s="2">
        <v>50.3</v>
      </c>
      <c r="H17" s="2">
        <v>45.2</v>
      </c>
      <c r="I17" s="2">
        <v>40.4</v>
      </c>
      <c r="J17" s="2">
        <v>36.5</v>
      </c>
      <c r="K17" s="2">
        <f>K3</f>
        <v>37.299999999999997</v>
      </c>
      <c r="L17" s="2">
        <f>L3</f>
        <v>31.3</v>
      </c>
    </row>
    <row r="18" spans="1:12">
      <c r="A18" t="s">
        <v>2</v>
      </c>
      <c r="B18" s="2">
        <f t="shared" ref="B18:J18" si="1">B4</f>
        <v>31.6</v>
      </c>
      <c r="C18" s="2">
        <f t="shared" si="1"/>
        <v>31.6</v>
      </c>
      <c r="D18" s="2">
        <f t="shared" si="1"/>
        <v>33.299999999999997</v>
      </c>
      <c r="E18" s="2">
        <f t="shared" si="1"/>
        <v>32.6</v>
      </c>
      <c r="F18" s="2">
        <f t="shared" si="1"/>
        <v>32.299999999999997</v>
      </c>
      <c r="G18" s="2">
        <f t="shared" si="1"/>
        <v>32.299999999999997</v>
      </c>
      <c r="H18" s="2">
        <f t="shared" si="1"/>
        <v>29.2</v>
      </c>
      <c r="I18" s="2">
        <f t="shared" si="1"/>
        <v>25.7</v>
      </c>
      <c r="J18" s="2">
        <f t="shared" si="1"/>
        <v>23.099999999999998</v>
      </c>
      <c r="K18" s="2">
        <f>K4</f>
        <v>23.1</v>
      </c>
      <c r="L18" s="2">
        <f>L4</f>
        <v>18.899999999999999</v>
      </c>
    </row>
    <row r="19" spans="1:12">
      <c r="A19" t="s">
        <v>17</v>
      </c>
      <c r="B19" s="2">
        <f t="shared" ref="B19:L19" si="2">B5+SUM(B11:B11)</f>
        <v>3</v>
      </c>
      <c r="C19" s="2">
        <f t="shared" si="2"/>
        <v>2.7</v>
      </c>
      <c r="D19" s="2">
        <f t="shared" si="2"/>
        <v>0.6</v>
      </c>
      <c r="E19" s="2">
        <f t="shared" si="2"/>
        <v>0</v>
      </c>
      <c r="F19" s="2">
        <f t="shared" si="2"/>
        <v>0.7</v>
      </c>
      <c r="G19" s="2">
        <f t="shared" si="2"/>
        <v>0.6</v>
      </c>
      <c r="H19" s="2">
        <f t="shared" si="2"/>
        <v>9.4</v>
      </c>
      <c r="I19" s="2">
        <f t="shared" si="2"/>
        <v>18.600000000000001</v>
      </c>
      <c r="J19" s="2">
        <f t="shared" si="2"/>
        <v>20.9</v>
      </c>
      <c r="K19" s="2">
        <f t="shared" si="2"/>
        <v>19</v>
      </c>
      <c r="L19" s="2">
        <f t="shared" si="2"/>
        <v>22.3</v>
      </c>
    </row>
    <row r="20" spans="1:12">
      <c r="A20" t="s">
        <v>18</v>
      </c>
      <c r="B20" s="2">
        <f t="shared" ref="B20:L20" si="3">B6+SUM(B10:B10)</f>
        <v>7.5</v>
      </c>
      <c r="C20" s="2">
        <f t="shared" si="3"/>
        <v>8.9</v>
      </c>
      <c r="D20" s="2">
        <f t="shared" si="3"/>
        <v>11.100000000000001</v>
      </c>
      <c r="E20" s="2">
        <f t="shared" si="3"/>
        <v>13.399999999999999</v>
      </c>
      <c r="F20" s="2">
        <f t="shared" si="3"/>
        <v>15.5</v>
      </c>
      <c r="G20" s="2">
        <f t="shared" si="3"/>
        <v>16.600000000000001</v>
      </c>
      <c r="H20" s="2">
        <f t="shared" si="3"/>
        <v>16.2</v>
      </c>
      <c r="I20" s="2">
        <f t="shared" si="3"/>
        <v>15.3</v>
      </c>
      <c r="J20" s="2">
        <f t="shared" si="3"/>
        <v>17.2</v>
      </c>
      <c r="K20" s="2">
        <f t="shared" si="3"/>
        <v>18</v>
      </c>
      <c r="L20" s="2">
        <f t="shared" si="3"/>
        <v>19.7</v>
      </c>
    </row>
    <row r="21" spans="1:12">
      <c r="A21" t="s">
        <v>19</v>
      </c>
      <c r="B21" s="2">
        <f t="shared" ref="B21:L21" si="4">SUM(B8:B9)</f>
        <v>7.4</v>
      </c>
      <c r="C21" s="2">
        <f t="shared" si="4"/>
        <v>4.5999999999999996</v>
      </c>
      <c r="D21" s="2">
        <f t="shared" si="4"/>
        <v>2.4</v>
      </c>
      <c r="E21" s="2">
        <f t="shared" si="4"/>
        <v>1.4</v>
      </c>
      <c r="F21" s="2">
        <f t="shared" si="4"/>
        <v>0.8</v>
      </c>
      <c r="G21" s="2">
        <f t="shared" si="4"/>
        <v>0.2</v>
      </c>
      <c r="H21" s="2">
        <f t="shared" si="4"/>
        <v>0</v>
      </c>
      <c r="I21" s="2">
        <f t="shared" si="4"/>
        <v>0</v>
      </c>
      <c r="J21" s="2">
        <f t="shared" si="4"/>
        <v>0.2</v>
      </c>
      <c r="K21" s="2">
        <f t="shared" si="4"/>
        <v>0.5</v>
      </c>
      <c r="L21" s="2">
        <f t="shared" si="4"/>
        <v>7.5</v>
      </c>
    </row>
    <row r="22" spans="1:12">
      <c r="A22" t="s">
        <v>11</v>
      </c>
      <c r="B22" s="2">
        <f>B12</f>
        <v>0.1</v>
      </c>
      <c r="C22" s="2">
        <f t="shared" ref="C22:L22" si="5">C12</f>
        <v>0</v>
      </c>
      <c r="D22" s="2">
        <f t="shared" si="5"/>
        <v>0.1</v>
      </c>
      <c r="E22" s="2">
        <f t="shared" si="5"/>
        <v>0</v>
      </c>
      <c r="F22" s="2">
        <f t="shared" si="5"/>
        <v>0.2</v>
      </c>
      <c r="G22" s="2">
        <f t="shared" si="5"/>
        <v>0</v>
      </c>
      <c r="H22" s="2">
        <f t="shared" si="5"/>
        <v>0</v>
      </c>
      <c r="I22" s="2">
        <f t="shared" si="5"/>
        <v>0</v>
      </c>
      <c r="J22" s="2">
        <f t="shared" si="5"/>
        <v>2</v>
      </c>
      <c r="K22" s="2">
        <f t="shared" si="5"/>
        <v>2.1</v>
      </c>
      <c r="L22" s="2">
        <f t="shared" si="5"/>
        <v>0.3</v>
      </c>
    </row>
    <row r="23" spans="1:12">
      <c r="A23" t="s">
        <v>12</v>
      </c>
      <c r="B23" s="2">
        <f>SUM(B17:B22)</f>
        <v>100</v>
      </c>
      <c r="C23" s="2">
        <f t="shared" ref="C23:L23" si="6">SUM(C17:C22)</f>
        <v>100.00000000000001</v>
      </c>
      <c r="D23" s="2">
        <f t="shared" si="6"/>
        <v>100</v>
      </c>
      <c r="E23" s="2">
        <f t="shared" si="6"/>
        <v>100</v>
      </c>
      <c r="F23" s="2">
        <f t="shared" si="6"/>
        <v>100</v>
      </c>
      <c r="G23" s="2">
        <f t="shared" si="6"/>
        <v>99.999999999999986</v>
      </c>
      <c r="H23" s="2">
        <f t="shared" si="6"/>
        <v>100.00000000000001</v>
      </c>
      <c r="I23" s="2">
        <f t="shared" si="6"/>
        <v>99.999999999999986</v>
      </c>
      <c r="J23" s="2">
        <f t="shared" si="6"/>
        <v>99.9</v>
      </c>
      <c r="K23" s="2">
        <f t="shared" si="6"/>
        <v>100</v>
      </c>
      <c r="L23" s="2">
        <f t="shared" si="6"/>
        <v>100</v>
      </c>
    </row>
    <row r="25" spans="1:12">
      <c r="B25">
        <v>1971</v>
      </c>
      <c r="C25">
        <v>1975</v>
      </c>
      <c r="D25">
        <v>1979</v>
      </c>
      <c r="E25">
        <v>1983</v>
      </c>
      <c r="F25">
        <v>1987</v>
      </c>
      <c r="G25">
        <v>1991</v>
      </c>
      <c r="H25">
        <v>1995</v>
      </c>
      <c r="I25">
        <v>1999</v>
      </c>
      <c r="J25">
        <v>2003</v>
      </c>
      <c r="K25">
        <v>2007</v>
      </c>
      <c r="L25">
        <v>2011</v>
      </c>
    </row>
    <row r="26" spans="1:12">
      <c r="A26" t="s">
        <v>33</v>
      </c>
      <c r="B26" s="2">
        <v>47.8</v>
      </c>
      <c r="C26" s="2">
        <v>50</v>
      </c>
      <c r="D26" s="2">
        <v>50.9</v>
      </c>
      <c r="E26" s="2">
        <v>51.1</v>
      </c>
      <c r="F26" s="2">
        <v>49.2</v>
      </c>
      <c r="G26" s="2">
        <v>48.6</v>
      </c>
      <c r="H26" s="2">
        <v>43.5</v>
      </c>
      <c r="I26" s="2">
        <v>39.799999999999997</v>
      </c>
      <c r="J26" s="2">
        <v>35.9</v>
      </c>
      <c r="K26" s="2">
        <v>37.299999999999997</v>
      </c>
      <c r="L26" s="2">
        <v>31.3</v>
      </c>
    </row>
    <row r="27" spans="1:12">
      <c r="A27" t="s">
        <v>2</v>
      </c>
      <c r="B27" s="2">
        <v>31.6</v>
      </c>
      <c r="C27" s="2">
        <v>31.6</v>
      </c>
      <c r="D27" s="2">
        <v>33.299999999999997</v>
      </c>
      <c r="E27" s="2">
        <v>32.6</v>
      </c>
      <c r="F27" s="2">
        <v>32.299999999999997</v>
      </c>
      <c r="G27" s="2">
        <v>32.299999999999997</v>
      </c>
      <c r="H27" s="2">
        <v>29.2</v>
      </c>
      <c r="I27" s="2">
        <v>25.7</v>
      </c>
      <c r="J27" s="2">
        <f>22.7+0.4</f>
        <v>23.099999999999998</v>
      </c>
      <c r="K27" s="2">
        <v>23.1</v>
      </c>
      <c r="L27" s="2">
        <v>18.899999999999999</v>
      </c>
    </row>
    <row r="28" spans="1:12">
      <c r="A28" t="s">
        <v>3</v>
      </c>
      <c r="B28" s="2">
        <v>0.2</v>
      </c>
      <c r="C28" s="2"/>
      <c r="D28" s="2"/>
      <c r="E28" s="2"/>
      <c r="F28" s="2"/>
      <c r="G28" s="2"/>
      <c r="H28" s="2">
        <v>7.6</v>
      </c>
      <c r="I28" s="2">
        <v>17</v>
      </c>
      <c r="J28" s="2">
        <f>19.9+1</f>
        <v>20.9</v>
      </c>
      <c r="K28" s="2">
        <v>19</v>
      </c>
      <c r="L28" s="2">
        <v>22.3</v>
      </c>
    </row>
    <row r="29" spans="1:12">
      <c r="A29" t="s">
        <v>4</v>
      </c>
      <c r="B29" s="2">
        <v>7.5</v>
      </c>
      <c r="C29" s="2">
        <v>7.5</v>
      </c>
      <c r="D29" s="2">
        <v>7.9</v>
      </c>
      <c r="E29" s="2">
        <v>7.1</v>
      </c>
      <c r="F29" s="2">
        <v>6.2</v>
      </c>
      <c r="G29" s="2">
        <v>9.5</v>
      </c>
      <c r="H29" s="2">
        <v>9.1999999999999993</v>
      </c>
      <c r="I29" s="2">
        <v>9.6</v>
      </c>
      <c r="J29" s="2">
        <v>11.6</v>
      </c>
      <c r="K29" s="2">
        <v>10.7</v>
      </c>
      <c r="L29" s="2">
        <v>11</v>
      </c>
    </row>
    <row r="30" spans="1:12">
      <c r="A30" t="s">
        <v>5</v>
      </c>
      <c r="B30" s="2">
        <v>7.4</v>
      </c>
      <c r="C30" s="2">
        <v>4.5999999999999996</v>
      </c>
      <c r="D30" s="2">
        <v>2.4</v>
      </c>
      <c r="E30" s="2">
        <v>1.4</v>
      </c>
      <c r="F30" s="2">
        <v>0.8</v>
      </c>
      <c r="G30" s="2">
        <v>0.2</v>
      </c>
      <c r="H30" s="2"/>
      <c r="I30" s="2"/>
      <c r="J30" s="2"/>
      <c r="K30" s="2"/>
      <c r="L30" s="2"/>
    </row>
    <row r="31" spans="1:12">
      <c r="A31" t="s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>
        <v>1.6</v>
      </c>
    </row>
    <row r="32" spans="1:12">
      <c r="A32" t="s">
        <v>14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>
        <v>5.9</v>
      </c>
    </row>
    <row r="33" spans="1:12">
      <c r="A33" t="s">
        <v>29</v>
      </c>
      <c r="B33" s="2"/>
      <c r="C33" s="2">
        <v>1.4</v>
      </c>
      <c r="D33" s="2">
        <v>3.2</v>
      </c>
      <c r="E33" s="2">
        <v>6.3</v>
      </c>
      <c r="F33" s="2">
        <v>9.3000000000000007</v>
      </c>
      <c r="G33" s="2">
        <v>7.1</v>
      </c>
      <c r="H33" s="2">
        <v>7</v>
      </c>
      <c r="I33" s="2">
        <v>5.7</v>
      </c>
      <c r="J33" s="2">
        <v>5.6</v>
      </c>
      <c r="K33" s="2">
        <v>7.3</v>
      </c>
      <c r="L33" s="2">
        <v>8.6999999999999993</v>
      </c>
    </row>
    <row r="34" spans="1:12">
      <c r="A34" t="s">
        <v>31</v>
      </c>
      <c r="B34" s="2">
        <v>2.8</v>
      </c>
      <c r="C34" s="2">
        <v>2.7</v>
      </c>
      <c r="D34" s="2">
        <v>0.6</v>
      </c>
      <c r="E34" s="2"/>
      <c r="F34" s="2">
        <v>0.7</v>
      </c>
      <c r="G34" s="2">
        <v>0.6</v>
      </c>
      <c r="H34" s="2">
        <v>1.8</v>
      </c>
      <c r="I34" s="2">
        <v>1.6</v>
      </c>
      <c r="J34" s="2"/>
      <c r="K34" s="2"/>
      <c r="L34" s="2"/>
    </row>
    <row r="41" spans="1:12">
      <c r="A41" s="1" t="s">
        <v>24</v>
      </c>
      <c r="D41" t="s">
        <v>34</v>
      </c>
    </row>
    <row r="42" spans="1:12">
      <c r="B42">
        <v>1971</v>
      </c>
      <c r="C42">
        <v>1975</v>
      </c>
      <c r="D42">
        <v>1979</v>
      </c>
      <c r="E42">
        <v>1983</v>
      </c>
      <c r="F42">
        <v>1987</v>
      </c>
      <c r="G42">
        <v>1991</v>
      </c>
      <c r="H42">
        <v>1995</v>
      </c>
      <c r="I42">
        <v>1999</v>
      </c>
      <c r="J42">
        <v>2003</v>
      </c>
      <c r="K42">
        <v>2007</v>
      </c>
      <c r="L42">
        <v>2011</v>
      </c>
    </row>
    <row r="43" spans="1:12">
      <c r="A43" t="s">
        <v>16</v>
      </c>
      <c r="B43">
        <v>88</v>
      </c>
      <c r="C43">
        <v>90</v>
      </c>
      <c r="D43">
        <v>91</v>
      </c>
      <c r="E43">
        <v>89</v>
      </c>
      <c r="F43">
        <v>86</v>
      </c>
      <c r="G43">
        <v>83</v>
      </c>
      <c r="H43">
        <v>78</v>
      </c>
      <c r="I43">
        <v>48</v>
      </c>
      <c r="J43">
        <v>44</v>
      </c>
      <c r="K43">
        <v>46</v>
      </c>
      <c r="L43">
        <v>39</v>
      </c>
    </row>
    <row r="44" spans="1:12">
      <c r="A44" t="s">
        <v>2</v>
      </c>
      <c r="B44">
        <v>55</v>
      </c>
      <c r="C44">
        <v>56</v>
      </c>
      <c r="D44">
        <v>58</v>
      </c>
      <c r="E44">
        <v>56</v>
      </c>
      <c r="F44">
        <v>56</v>
      </c>
      <c r="G44">
        <v>57</v>
      </c>
      <c r="H44">
        <v>51</v>
      </c>
      <c r="I44">
        <v>31</v>
      </c>
      <c r="J44">
        <v>28</v>
      </c>
      <c r="K44">
        <v>29</v>
      </c>
      <c r="L44">
        <v>23</v>
      </c>
    </row>
    <row r="45" spans="1:12">
      <c r="A45" t="s">
        <v>3</v>
      </c>
      <c r="B45">
        <v>0</v>
      </c>
      <c r="H45">
        <v>11</v>
      </c>
      <c r="I45">
        <v>22</v>
      </c>
      <c r="J45">
        <v>26</v>
      </c>
      <c r="K45">
        <v>23</v>
      </c>
      <c r="L45">
        <v>27</v>
      </c>
    </row>
    <row r="46" spans="1:12">
      <c r="A46" t="s">
        <v>4</v>
      </c>
      <c r="B46">
        <v>11</v>
      </c>
      <c r="C46">
        <v>13</v>
      </c>
      <c r="D46">
        <v>13</v>
      </c>
      <c r="E46">
        <v>12</v>
      </c>
      <c r="F46">
        <v>11</v>
      </c>
      <c r="G46">
        <v>16</v>
      </c>
      <c r="H46">
        <v>18</v>
      </c>
      <c r="I46">
        <v>12</v>
      </c>
      <c r="J46">
        <v>16</v>
      </c>
      <c r="K46">
        <v>13</v>
      </c>
      <c r="L46">
        <v>16</v>
      </c>
    </row>
    <row r="47" spans="1:12">
      <c r="A47" t="s">
        <v>5</v>
      </c>
      <c r="B47">
        <v>13</v>
      </c>
      <c r="C47">
        <v>8</v>
      </c>
      <c r="D47">
        <v>3</v>
      </c>
      <c r="E47">
        <v>2</v>
      </c>
      <c r="F47">
        <v>0</v>
      </c>
      <c r="G47">
        <v>0</v>
      </c>
    </row>
    <row r="48" spans="1:12">
      <c r="A48" t="s">
        <v>14</v>
      </c>
      <c r="L48">
        <v>6</v>
      </c>
    </row>
    <row r="49" spans="1:12">
      <c r="A49" t="s">
        <v>29</v>
      </c>
      <c r="C49">
        <v>1</v>
      </c>
      <c r="D49">
        <v>5</v>
      </c>
      <c r="E49">
        <v>11</v>
      </c>
      <c r="F49">
        <v>17</v>
      </c>
      <c r="G49">
        <v>14</v>
      </c>
      <c r="H49">
        <v>12</v>
      </c>
      <c r="I49">
        <v>7</v>
      </c>
      <c r="J49">
        <v>6</v>
      </c>
      <c r="K49">
        <v>9</v>
      </c>
      <c r="L49">
        <v>9</v>
      </c>
    </row>
    <row r="50" spans="1:12">
      <c r="A50" t="s">
        <v>23</v>
      </c>
      <c r="B50">
        <v>3</v>
      </c>
      <c r="C50">
        <v>2</v>
      </c>
      <c r="D50">
        <v>0</v>
      </c>
      <c r="F50">
        <v>0</v>
      </c>
      <c r="G50">
        <v>0</v>
      </c>
      <c r="H50">
        <v>0</v>
      </c>
      <c r="I50">
        <v>0</v>
      </c>
    </row>
    <row r="51" spans="1:12">
      <c r="A51" t="s">
        <v>12</v>
      </c>
      <c r="B51">
        <f t="shared" ref="B51:L51" si="7">SUM(B43:B50)</f>
        <v>170</v>
      </c>
      <c r="C51">
        <f t="shared" si="7"/>
        <v>170</v>
      </c>
      <c r="D51">
        <f t="shared" si="7"/>
        <v>170</v>
      </c>
      <c r="E51">
        <f t="shared" si="7"/>
        <v>170</v>
      </c>
      <c r="F51">
        <f t="shared" si="7"/>
        <v>170</v>
      </c>
      <c r="G51">
        <f t="shared" si="7"/>
        <v>170</v>
      </c>
      <c r="H51">
        <f t="shared" si="7"/>
        <v>170</v>
      </c>
      <c r="I51">
        <f t="shared" si="7"/>
        <v>120</v>
      </c>
      <c r="J51">
        <f t="shared" si="7"/>
        <v>120</v>
      </c>
      <c r="K51">
        <f t="shared" si="7"/>
        <v>120</v>
      </c>
      <c r="L51">
        <f t="shared" si="7"/>
        <v>120</v>
      </c>
    </row>
    <row r="54" spans="1:12">
      <c r="A54" t="s">
        <v>15</v>
      </c>
    </row>
    <row r="55" spans="1:12">
      <c r="A55" t="s">
        <v>16</v>
      </c>
      <c r="B55">
        <f>B43</f>
        <v>88</v>
      </c>
      <c r="C55">
        <f t="shared" ref="C55:L56" si="8">C43</f>
        <v>90</v>
      </c>
      <c r="D55">
        <f t="shared" si="8"/>
        <v>91</v>
      </c>
      <c r="E55">
        <f t="shared" si="8"/>
        <v>89</v>
      </c>
      <c r="F55">
        <f t="shared" si="8"/>
        <v>86</v>
      </c>
      <c r="G55">
        <f t="shared" si="8"/>
        <v>83</v>
      </c>
      <c r="H55">
        <f t="shared" si="8"/>
        <v>78</v>
      </c>
      <c r="I55">
        <f t="shared" si="8"/>
        <v>48</v>
      </c>
      <c r="J55">
        <f t="shared" si="8"/>
        <v>44</v>
      </c>
      <c r="K55">
        <f t="shared" si="8"/>
        <v>46</v>
      </c>
      <c r="L55">
        <f t="shared" si="8"/>
        <v>39</v>
      </c>
    </row>
    <row r="56" spans="1:12">
      <c r="A56" t="s">
        <v>2</v>
      </c>
      <c r="B56">
        <f>B44</f>
        <v>55</v>
      </c>
      <c r="C56">
        <f t="shared" si="8"/>
        <v>56</v>
      </c>
      <c r="D56">
        <f t="shared" si="8"/>
        <v>58</v>
      </c>
      <c r="E56">
        <f t="shared" si="8"/>
        <v>56</v>
      </c>
      <c r="F56">
        <f t="shared" si="8"/>
        <v>56</v>
      </c>
      <c r="G56">
        <f t="shared" si="8"/>
        <v>57</v>
      </c>
      <c r="H56">
        <f t="shared" si="8"/>
        <v>51</v>
      </c>
      <c r="I56">
        <f t="shared" si="8"/>
        <v>31</v>
      </c>
      <c r="J56">
        <f t="shared" si="8"/>
        <v>28</v>
      </c>
      <c r="K56">
        <f t="shared" si="8"/>
        <v>29</v>
      </c>
      <c r="L56">
        <f t="shared" si="8"/>
        <v>23</v>
      </c>
    </row>
    <row r="57" spans="1:12">
      <c r="A57" t="s">
        <v>35</v>
      </c>
      <c r="B57">
        <f t="shared" ref="B57:L57" si="9">B45+SUM(B50:B50)</f>
        <v>3</v>
      </c>
      <c r="C57">
        <f t="shared" si="9"/>
        <v>2</v>
      </c>
      <c r="D57">
        <f t="shared" si="9"/>
        <v>0</v>
      </c>
      <c r="E57">
        <f t="shared" si="9"/>
        <v>0</v>
      </c>
      <c r="F57">
        <f t="shared" si="9"/>
        <v>0</v>
      </c>
      <c r="G57">
        <f t="shared" si="9"/>
        <v>0</v>
      </c>
      <c r="H57">
        <f t="shared" si="9"/>
        <v>11</v>
      </c>
      <c r="I57">
        <f t="shared" si="9"/>
        <v>22</v>
      </c>
      <c r="J57">
        <f t="shared" si="9"/>
        <v>26</v>
      </c>
      <c r="K57">
        <f t="shared" si="9"/>
        <v>23</v>
      </c>
      <c r="L57">
        <f t="shared" si="9"/>
        <v>27</v>
      </c>
    </row>
    <row r="58" spans="1:12">
      <c r="A58" t="s">
        <v>36</v>
      </c>
      <c r="B58">
        <f t="shared" ref="B58:L58" si="10">B46+SUM(B49:B49)</f>
        <v>11</v>
      </c>
      <c r="C58">
        <f t="shared" si="10"/>
        <v>14</v>
      </c>
      <c r="D58">
        <f t="shared" si="10"/>
        <v>18</v>
      </c>
      <c r="E58">
        <f t="shared" si="10"/>
        <v>23</v>
      </c>
      <c r="F58">
        <f t="shared" si="10"/>
        <v>28</v>
      </c>
      <c r="G58">
        <f t="shared" si="10"/>
        <v>30</v>
      </c>
      <c r="H58">
        <f t="shared" si="10"/>
        <v>30</v>
      </c>
      <c r="I58">
        <f t="shared" si="10"/>
        <v>19</v>
      </c>
      <c r="J58">
        <f t="shared" si="10"/>
        <v>22</v>
      </c>
      <c r="K58">
        <f t="shared" si="10"/>
        <v>22</v>
      </c>
      <c r="L58">
        <f t="shared" si="10"/>
        <v>25</v>
      </c>
    </row>
    <row r="59" spans="1:12">
      <c r="A59" t="s">
        <v>19</v>
      </c>
      <c r="B59">
        <f t="shared" ref="B59:L59" si="11">SUM(B47:B48)</f>
        <v>13</v>
      </c>
      <c r="C59">
        <f t="shared" si="11"/>
        <v>8</v>
      </c>
      <c r="D59">
        <f t="shared" si="11"/>
        <v>3</v>
      </c>
      <c r="E59">
        <f t="shared" si="11"/>
        <v>2</v>
      </c>
      <c r="F59">
        <f t="shared" si="11"/>
        <v>0</v>
      </c>
      <c r="G59">
        <f t="shared" si="11"/>
        <v>0</v>
      </c>
      <c r="H59">
        <f t="shared" si="11"/>
        <v>0</v>
      </c>
      <c r="I59">
        <f t="shared" si="11"/>
        <v>0</v>
      </c>
      <c r="J59">
        <f t="shared" si="11"/>
        <v>0</v>
      </c>
      <c r="K59">
        <f t="shared" si="11"/>
        <v>0</v>
      </c>
      <c r="L59">
        <f t="shared" si="11"/>
        <v>6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3"/>
  <sheetData/>
  <sheetCalcPr fullCalcOnLoa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Universität Luzern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 Fischer</dc:creator>
  <cp:lastModifiedBy>Herbert Fischer</cp:lastModifiedBy>
  <dcterms:created xsi:type="dcterms:W3CDTF">2011-04-12T09:44:15Z</dcterms:created>
  <dcterms:modified xsi:type="dcterms:W3CDTF">2011-04-14T09:27:39Z</dcterms:modified>
</cp:coreProperties>
</file>